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azyn Energii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1E293B"/>
      <sz val="9.5"/>
    </font>
    <font>
      <name val="Arial"/>
      <b val="1"/>
      <color rgb="000F172A"/>
      <sz val="10"/>
    </font>
    <font>
      <name val="Arial"/>
      <b val="1"/>
      <color rgb="000284C7"/>
      <sz val="10"/>
    </font>
  </fonts>
  <fills count="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4" fillId="0" borderId="1" pivotButton="0" quotePrefix="0" xfId="0"/>
    <xf numFmtId="164" fontId="5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0" fontId="6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selection activeCell="A1" sqref="A1"/>
    </sheetView>
  </sheetViews>
  <sheetFormatPr baseColWidth="8" defaultRowHeight="15"/>
  <cols>
    <col width="93" customWidth="1" min="1" max="1"/>
    <col width="12" customWidth="1" min="2" max="2"/>
    <col width="12" customWidth="1" min="3" max="3"/>
    <col width="63" customWidth="1" min="4" max="4"/>
  </cols>
  <sheetData>
    <row r="1">
      <c r="A1" s="1" t="inlineStr">
        <is>
          <t>KALKULATOR DOBORU POJEMNOŚCI MAGAZYNU ENERGII I ZWROTU ROI</t>
        </is>
      </c>
    </row>
    <row r="2">
      <c r="A2" s="2" t="inlineStr">
        <is>
          <t>SolidnyFundament.pl | Obliczenia autokonsumpcji PV, taryf dynamicznych i dotacji Mój Prąd</t>
        </is>
      </c>
    </row>
    <row r="3"/>
    <row r="4">
      <c r="A4" s="3" t="inlineStr">
        <is>
          <t>Parametr instalacji PV i zużycia</t>
        </is>
      </c>
      <c r="B4" s="4" t="inlineStr">
        <is>
          <t>Wartość</t>
        </is>
      </c>
      <c r="C4" s="4" t="inlineStr">
        <is>
          <t>Jedn.</t>
        </is>
      </c>
      <c r="D4" s="3" t="inlineStr">
        <is>
          <t>Wytyczne doboru</t>
        </is>
      </c>
    </row>
    <row r="5">
      <c r="A5" s="5" t="inlineStr">
        <is>
          <t>Moc zainstalowana paneli fotowoltaicznych (PV)</t>
        </is>
      </c>
      <c r="B5" s="6" t="n">
        <v>8</v>
      </c>
      <c r="C5" s="7" t="inlineStr">
        <is>
          <t>kWp</t>
        </is>
      </c>
      <c r="D5" s="5" t="inlineStr">
        <is>
          <t>Moc szczytowa instalacji fotowoltaicznej</t>
        </is>
      </c>
    </row>
    <row r="6">
      <c r="A6" s="5" t="inlineStr">
        <is>
          <t>Roczne zużycie energii w gospodarstwie domowym</t>
        </is>
      </c>
      <c r="B6" s="6" t="n">
        <v>6500</v>
      </c>
      <c r="C6" s="7" t="inlineStr">
        <is>
          <t>kWh/rok</t>
        </is>
      </c>
      <c r="D6" s="5" t="inlineStr">
        <is>
          <t>Zużycie z pompą ciepła i sprzętem AGD</t>
        </is>
      </c>
    </row>
    <row r="7">
      <c r="A7" s="5" t="inlineStr">
        <is>
          <t>Współczynnik pojemności magazynu do mocy PV (zalecany)</t>
        </is>
      </c>
      <c r="B7" s="6" t="n">
        <v>1.5</v>
      </c>
      <c r="C7" s="7" t="inlineStr">
        <is>
          <t>kWh/kWp</t>
        </is>
      </c>
      <c r="D7" s="5" t="inlineStr">
        <is>
          <t>Wytyczne Mój Prąd 6.0/7.0: min. 1.5 kWh pojemności na 1 kWp</t>
        </is>
      </c>
    </row>
    <row r="8">
      <c r="A8" s="8" t="inlineStr">
        <is>
          <t>OPTYMALNA POJEMNOŚĆ MAGAZYNU ENERGII</t>
        </is>
      </c>
      <c r="B8" s="9">
        <f>B5*B7</f>
        <v/>
      </c>
      <c r="C8" s="10" t="inlineStr">
        <is>
          <t>kWh</t>
        </is>
      </c>
      <c r="D8" s="11" t="inlineStr">
        <is>
          <t>Pojemność nominalna akumulatora do wyboru</t>
        </is>
      </c>
    </row>
    <row r="9">
      <c r="A9" s="5" t="inlineStr">
        <is>
          <t>Najbliższy standard handlowy baterii LFP</t>
        </is>
      </c>
      <c r="B9" s="6" t="n">
        <v>10</v>
      </c>
      <c r="C9" s="7" t="inlineStr">
        <is>
          <t>kWh</t>
        </is>
      </c>
      <c r="D9" s="5" t="inlineStr">
        <is>
          <t>Wybór modułów bateryjnych: 5 kWh, 10 kWh, 15 kWh</t>
        </is>
      </c>
    </row>
    <row r="10">
      <c r="A10" s="5" t="inlineStr">
        <is>
          <t>Szacunkowy koszt magazynu energii LFP (brutto 8%)</t>
        </is>
      </c>
      <c r="B10" s="6" t="n">
        <v>22500</v>
      </c>
      <c r="C10" s="7" t="inlineStr">
        <is>
          <t>zł</t>
        </is>
      </c>
      <c r="D10" s="5" t="inlineStr">
        <is>
          <t>Średnia cena zakupu baterii z inwerterem hybrydowym</t>
        </is>
      </c>
    </row>
    <row r="11">
      <c r="A11" s="5" t="inlineStr">
        <is>
          <t>Dofinansowanie z programu Mój Prąd 6.0 / 7.0</t>
        </is>
      </c>
      <c r="B11" s="6" t="n">
        <v>16000</v>
      </c>
      <c r="C11" s="7" t="inlineStr">
        <is>
          <t>zł</t>
        </is>
      </c>
      <c r="D11" s="5" t="inlineStr">
        <is>
          <t>Maksymalna kwota dotacji do magazynu energii</t>
        </is>
      </c>
    </row>
    <row r="12">
      <c r="A12" s="8" t="inlineStr">
        <is>
          <t>RZECZYWISTY KOSZT INWESTYCJI PO DOTACJI</t>
        </is>
      </c>
      <c r="B12" s="9">
        <f>B10-B11</f>
        <v/>
      </c>
      <c r="C12" s="10" t="inlineStr">
        <is>
          <t>zł</t>
        </is>
      </c>
      <c r="D12" s="11" t="inlineStr">
        <is>
          <t>Wkład własny inwestora</t>
        </is>
      </c>
    </row>
    <row r="13">
      <c r="A13" s="5" t="inlineStr">
        <is>
          <t>Szacunkowa roczna oszczędność na autokonsumpcji</t>
        </is>
      </c>
      <c r="B13" s="6" t="n">
        <v>3200</v>
      </c>
      <c r="C13" s="7" t="inlineStr">
        <is>
          <t>zł/rok</t>
        </is>
      </c>
      <c r="D13" s="5" t="inlineStr">
        <is>
          <t>Zwiększenie autokonsumpcji z 25% do 75%</t>
        </is>
      </c>
    </row>
    <row r="14">
      <c r="A14" s="8" t="inlineStr">
        <is>
          <t>OKRES ZWROTU Z INWESTYCJI (ROI)</t>
        </is>
      </c>
      <c r="B14" s="9">
        <f>B12/B13</f>
        <v/>
      </c>
      <c r="C14" s="10" t="inlineStr">
        <is>
          <t>lat</t>
        </is>
      </c>
      <c r="D14" s="11" t="inlineStr">
        <is>
          <t>Rzeczywisty czas amortyzacji systemu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2026-09-24T15:05:38Z</dcterms:created>
  <dcterms:modified xmlns:dcterms="http://purl.org/dc/terms/" xmlns:xsi="http://www.w3.org/2001/XMLSchema-instance" xsi:type="dcterms:W3CDTF">2026-09-24T15:05:38Z</dcterms:modified>
</cp:coreProperties>
</file>