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Ogrodze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3"/>
    </font>
    <font>
      <name val="Arial"/>
      <i val="1"/>
      <color rgb="0064748B"/>
      <sz val="9"/>
    </font>
    <font>
      <name val="Arial"/>
      <b val="1"/>
      <color rgb="00FFFFFF"/>
      <sz val="10"/>
    </font>
    <font>
      <name val="Arial"/>
      <color rgb="001E293B"/>
      <sz val="9.5"/>
    </font>
    <font>
      <name val="Arial"/>
      <b val="1"/>
      <color rgb="000F172A"/>
      <sz val="10"/>
    </font>
    <font>
      <name val="Arial"/>
      <b val="1"/>
      <color rgb="000284C7"/>
      <sz val="10"/>
    </font>
  </fonts>
  <fills count="4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center"/>
    </xf>
    <xf numFmtId="0" fontId="4" fillId="0" borderId="1" pivotButton="0" quotePrefix="0" xfId="0"/>
    <xf numFmtId="164" fontId="5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3" borderId="1" pivotButton="0" quotePrefix="0" xfId="0"/>
    <xf numFmtId="0" fontId="6" fillId="3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selection activeCell="A1" sqref="A1"/>
    </sheetView>
  </sheetViews>
  <sheetFormatPr baseColWidth="8" defaultRowHeight="15"/>
  <cols>
    <col width="87" customWidth="1" min="1" max="1"/>
    <col width="31" customWidth="1" min="2" max="2"/>
    <col width="12" customWidth="1" min="3" max="3"/>
    <col width="70" customWidth="1" min="4" max="4"/>
  </cols>
  <sheetData>
    <row r="1">
      <c r="A1" s="1" t="inlineStr">
        <is>
          <t>KALKULATOR FUNDAMENTÓW I PODMURÓWKI OGRODZENIA</t>
        </is>
      </c>
    </row>
    <row r="2">
      <c r="A2" s="2" t="inlineStr">
        <is>
          <t>SolidnyFundament.pl | Obliczenia betonu m³, stali i bloczków pod ogrodzenie posesji</t>
        </is>
      </c>
    </row>
    <row r="3"/>
    <row r="4">
      <c r="A4" s="3" t="inlineStr">
        <is>
          <t>Parametr ogrodzenia</t>
        </is>
      </c>
      <c r="B4" s="4" t="inlineStr">
        <is>
          <t>Wartość</t>
        </is>
      </c>
      <c r="C4" s="4" t="inlineStr">
        <is>
          <t>Jedn.</t>
        </is>
      </c>
      <c r="D4" s="3" t="inlineStr">
        <is>
          <t>Wytyczne wykonawcze</t>
        </is>
      </c>
    </row>
    <row r="5">
      <c r="A5" s="5" t="inlineStr">
        <is>
          <t>Długość całkowita ogrodzenia</t>
        </is>
      </c>
      <c r="B5" s="6" t="n">
        <v>60</v>
      </c>
      <c r="C5" s="7" t="inlineStr">
        <is>
          <t>mb</t>
        </is>
      </c>
      <c r="D5" s="5" t="inlineStr">
        <is>
          <t>Obwód działki do ogrodzenia (bez bramy i furtki)</t>
        </is>
      </c>
    </row>
    <row r="6">
      <c r="A6" s="5" t="inlineStr">
        <is>
          <t>Szerokość wykopu / ławy podmurówki</t>
        </is>
      </c>
      <c r="B6" s="6" t="n">
        <v>0.25</v>
      </c>
      <c r="C6" s="7" t="inlineStr">
        <is>
          <t>m</t>
        </is>
      </c>
      <c r="D6" s="5" t="inlineStr">
        <is>
          <t>Standardowo 25 cm pod siatkę/panel lub 30-38 cm pod bloczek łupany</t>
        </is>
      </c>
    </row>
    <row r="7">
      <c r="A7" s="5" t="inlineStr">
        <is>
          <t>Głębokość posadowienia podmurówki w gruncie</t>
        </is>
      </c>
      <c r="B7" s="6" t="n">
        <v>0.8</v>
      </c>
      <c r="C7" s="7" t="inlineStr">
        <is>
          <t>m</t>
        </is>
      </c>
      <c r="D7" s="5" t="inlineStr">
        <is>
          <t>Strefa przemarzania: 0.8m - 1.2m zależnie od regionu Polski</t>
        </is>
      </c>
    </row>
    <row r="8">
      <c r="A8" s="5" t="inlineStr">
        <is>
          <t>Wysokość podmurówki ponad grunt</t>
        </is>
      </c>
      <c r="B8" s="6" t="n">
        <v>0.25</v>
      </c>
      <c r="C8" s="7" t="inlineStr">
        <is>
          <t>m</t>
        </is>
      </c>
      <c r="D8" s="5" t="inlineStr">
        <is>
          <t>Cokół wystający ponad poziom trawnika</t>
        </is>
      </c>
    </row>
    <row r="9">
      <c r="A9" s="5" t="inlineStr">
        <is>
          <t>Całkowita wysokość wylewanej podmurówki</t>
        </is>
      </c>
      <c r="B9" s="8">
        <f>B7+B8</f>
        <v/>
      </c>
      <c r="C9" s="7" t="inlineStr">
        <is>
          <t>m</t>
        </is>
      </c>
      <c r="D9" s="5" t="inlineStr">
        <is>
          <t>Suma części podziemnej i nadziemnej</t>
        </is>
      </c>
    </row>
    <row r="10">
      <c r="A10" s="9" t="inlineStr">
        <is>
          <t>KUBATURA BETONU NA ŁAWĘ CIĄGŁĄ</t>
        </is>
      </c>
      <c r="B10" s="10">
        <f>B5*B6*B9</f>
        <v/>
      </c>
      <c r="C10" s="11" t="inlineStr">
        <is>
          <t>m³</t>
        </is>
      </c>
      <c r="D10" s="12" t="inlineStr">
        <is>
          <t>Ilość betonu towarowego C16/20 lub C20/25</t>
        </is>
      </c>
    </row>
    <row r="11">
      <c r="A11" s="5" t="inlineStr">
        <is>
          <t>Liczba słupków ogrodzeniowych (rozstaw co 2.5m)</t>
        </is>
      </c>
      <c r="B11" s="8">
        <f>ROUNDUP(B5/2.5, 0)+1</f>
        <v/>
      </c>
      <c r="C11" s="7" t="inlineStr">
        <is>
          <t>szt.</t>
        </is>
      </c>
      <c r="D11" s="5" t="inlineStr">
        <is>
          <t>Standardowy rozstaw paneli 250 cm</t>
        </is>
      </c>
    </row>
    <row r="12">
      <c r="A12" s="5" t="inlineStr">
        <is>
          <t>Głębokość wiercenia stóp pod słupki</t>
        </is>
      </c>
      <c r="B12" s="6" t="n">
        <v>1</v>
      </c>
      <c r="C12" s="7" t="inlineStr">
        <is>
          <t>m</t>
        </is>
      </c>
      <c r="D12" s="5" t="inlineStr">
        <is>
          <t>Otwory wiertnicą Ø 25-30 cm poniżej strefy przemarzania</t>
        </is>
      </c>
    </row>
    <row r="13">
      <c r="A13" s="5" t="inlineStr">
        <is>
          <t>BETON NA STOPY SŁUPKÓW (z naddatkiem)</t>
        </is>
      </c>
      <c r="B13" s="8">
        <f>B11*(PI()*0.125^2*B12)*1.1</f>
        <v/>
      </c>
      <c r="C13" s="7" t="inlineStr">
        <is>
          <t>m³</t>
        </is>
      </c>
      <c r="D13" s="5" t="inlineStr">
        <is>
          <t>Dodatkowa objętość mieszanki na fundamenty punktowe słupków</t>
        </is>
      </c>
    </row>
    <row r="14">
      <c r="A14" s="9" t="inlineStr">
        <is>
          <t>ŁĄCZNA ILOŚĆ BETONU DO ZAMÓWIENIA</t>
        </is>
      </c>
      <c r="B14" s="10">
        <f>B10+B13</f>
        <v/>
      </c>
      <c r="C14" s="11" t="inlineStr">
        <is>
          <t>m³</t>
        </is>
      </c>
      <c r="D14" s="12" t="inlineStr">
        <is>
          <t>Zamówienie w betoniarni z zapasem 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2026-09-24T15:02:29Z</dcterms:created>
  <dcterms:modified xmlns:dcterms="http://purl.org/dc/terms/" xmlns:xsi="http://www.w3.org/2001/XMLSchema-instance" xsi:type="dcterms:W3CDTF">2026-09-24T15:02:29Z</dcterms:modified>
</cp:coreProperties>
</file>