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amenty 60m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0"/>
    </font>
    <font>
      <name val="Calibri"/>
      <sz val="10"/>
    </font>
    <font>
      <name val="Calibri"/>
      <i val="1"/>
      <sz val="9"/>
    </font>
    <font>
      <name val="Calibri"/>
      <b val="1"/>
      <sz val="10"/>
    </font>
    <font>
      <name val="Calibri"/>
      <b val="1"/>
      <color rgb="000369A1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5" fillId="0" borderId="1" pivotButton="0" quotePrefix="0" xfId="0"/>
    <xf numFmtId="0" fontId="4" fillId="4" borderId="1" pivotButton="0" quotePrefix="0" xfId="0"/>
    <xf numFmtId="0" fontId="0" fillId="4" borderId="1" applyAlignment="1" pivotButton="0" quotePrefix="0" xfId="0">
      <alignment horizontal="right"/>
    </xf>
    <xf numFmtId="0" fontId="0" fillId="4" borderId="1" applyAlignment="1" pivotButton="0" quotePrefix="0" xfId="0">
      <alignment horizontal="center"/>
    </xf>
    <xf numFmtId="0" fontId="5" fillId="4" borderId="1" pivotButton="0" quotePrefix="0" xfId="0"/>
    <xf numFmtId="0" fontId="7" fillId="5" borderId="1" pivotButton="0" quotePrefix="0" xfId="0"/>
    <xf numFmtId="0" fontId="7" fillId="5" borderId="1" applyAlignment="1" pivotButton="0" quotePrefix="0" xfId="0">
      <alignment horizontal="right"/>
    </xf>
    <xf numFmtId="0" fontId="7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20" customWidth="1" min="3" max="3"/>
    <col width="12" customWidth="1" min="4" max="4"/>
    <col width="18" customWidth="1" min="5" max="5"/>
    <col width="42" customWidth="1" min="6" max="6"/>
  </cols>
  <sheetData>
    <row r="1" ht="35" customHeight="1">
      <c r="A1" s="1" t="inlineStr">
        <is>
          <t>KOSZTORYS INWESTORSKI STANU ZERO: DOM 60 M² (ŁAWY VS PŁYTA 2026)</t>
        </is>
      </c>
    </row>
    <row r="2" ht="22" customHeight="1">
      <c r="A2" s="2" t="inlineStr">
        <is>
          <t>SolidnyFundament.pl • Model przedmiarowy dla małego domu jednorodzinnego lub rekreacyjnego 60 m² Q3/Q4 2026</t>
        </is>
      </c>
    </row>
    <row r="4" ht="25" customHeight="1">
      <c r="A4" s="3" t="inlineStr">
        <is>
          <t>Pozycja Kosztorysowa</t>
        </is>
      </c>
      <c r="B4" s="3" t="inlineStr">
        <is>
          <t>Wariant A: Ławy Tradycyjne</t>
        </is>
      </c>
      <c r="C4" s="3" t="inlineStr">
        <is>
          <t>Wariant B: Płyta Fundamentowa 18cm</t>
        </is>
      </c>
      <c r="D4" s="3" t="inlineStr">
        <is>
          <t>Jednostka</t>
        </is>
      </c>
      <c r="E4" s="3" t="inlineStr">
        <is>
          <t>Różnica (B - A)</t>
        </is>
      </c>
      <c r="F4" s="3" t="inlineStr">
        <is>
          <t>Komentarz Inżynierski</t>
        </is>
      </c>
    </row>
    <row r="5" ht="20" customHeight="1">
      <c r="A5" s="4" t="inlineStr">
        <is>
          <t>Roboty ziemne (wykop pod ławy / korytowanie płyty)</t>
        </is>
      </c>
      <c r="B5" s="5" t="n">
        <v>3500</v>
      </c>
      <c r="C5" s="5" t="n">
        <v>4800</v>
      </c>
      <c r="D5" s="6" t="inlineStr">
        <is>
          <t>zł</t>
        </is>
      </c>
      <c r="E5" s="5">
        <f>C5-B5</f>
        <v/>
      </c>
      <c r="F5" s="7" t="inlineStr">
        <is>
          <t>Koparka kołowa: 1-2 dni robocze</t>
        </is>
      </c>
    </row>
    <row r="6" ht="20" customHeight="1">
      <c r="A6" s="8" t="inlineStr">
        <is>
          <t>Podbudowa z pospółki / piasku zagęszczanego</t>
        </is>
      </c>
      <c r="B6" s="9" t="n">
        <v>2800</v>
      </c>
      <c r="C6" s="9" t="n">
        <v>5600</v>
      </c>
      <c r="D6" s="10" t="inlineStr">
        <is>
          <t>zł</t>
        </is>
      </c>
      <c r="E6" s="9">
        <f>C6-B6</f>
        <v/>
      </c>
      <c r="F6" s="11" t="inlineStr">
        <is>
          <t>Płyta: grubsza warstwa podbudowy zagęszczanej do Id=0.98</t>
        </is>
      </c>
    </row>
    <row r="7" ht="20" customHeight="1">
      <c r="A7" s="4" t="inlineStr">
        <is>
          <t>Beton konstrukcyjny C20/25 z gruszki z pompą</t>
        </is>
      </c>
      <c r="B7" s="5" t="n">
        <v>6200</v>
      </c>
      <c r="C7" s="5" t="n">
        <v>7800</v>
      </c>
      <c r="D7" s="6" t="inlineStr">
        <is>
          <t>zł</t>
        </is>
      </c>
      <c r="E7" s="5">
        <f>C7-B7</f>
        <v/>
      </c>
      <c r="F7" s="7" t="inlineStr">
        <is>
          <t>Płyta: gr. 18 cm = 11 m³ | Ławy: 8 m³ + podkład z chudziaka</t>
        </is>
      </c>
    </row>
    <row r="8" ht="20" customHeight="1">
      <c r="A8" s="8" t="inlineStr">
        <is>
          <t>Stal zbrojeniowa B500SP (ławy lub siatki płyty)</t>
        </is>
      </c>
      <c r="B8" s="9" t="n">
        <v>3200</v>
      </c>
      <c r="C8" s="9" t="n">
        <v>5200</v>
      </c>
      <c r="D8" s="10" t="inlineStr">
        <is>
          <t>zł</t>
        </is>
      </c>
      <c r="E8" s="9">
        <f>C8-B8</f>
        <v/>
      </c>
      <c r="F8" s="11" t="inlineStr">
        <is>
          <t>Płyta wymaga podwójnej siatki zbrojeniowej fi 10/12</t>
        </is>
      </c>
    </row>
    <row r="9" ht="20" customHeight="1">
      <c r="A9" s="4" t="inlineStr">
        <is>
          <t>Ściany fundamentowe z bloczków B20 (ok. 650 szt.)</t>
        </is>
      </c>
      <c r="B9" s="5" t="n">
        <v>4600</v>
      </c>
      <c r="C9" s="5" t="n">
        <v>0</v>
      </c>
      <c r="D9" s="6" t="inlineStr">
        <is>
          <t>zł</t>
        </is>
      </c>
      <c r="E9" s="5">
        <f>C9-B9</f>
        <v/>
      </c>
      <c r="F9" s="7" t="inlineStr">
        <is>
          <t>W płycie brak murowania bloczków fundamentowych!</t>
        </is>
      </c>
    </row>
    <row r="10" ht="20" customHeight="1">
      <c r="A10" s="8" t="inlineStr">
        <is>
          <t>Termoizolacja fundamentu (XPS 300 / EPS 100)</t>
        </is>
      </c>
      <c r="B10" s="9" t="n">
        <v>3800</v>
      </c>
      <c r="C10" s="9" t="n">
        <v>7200</v>
      </c>
      <c r="D10" s="10" t="inlineStr">
        <is>
          <t>zł</t>
        </is>
      </c>
      <c r="E10" s="9">
        <f>C10-B10</f>
        <v/>
      </c>
      <c r="F10" s="11" t="inlineStr">
        <is>
          <t>Płyta: wanna z XPS 300 gr. 15 cm pod całą powierzchnią</t>
        </is>
      </c>
    </row>
    <row r="11" ht="20" customHeight="1">
      <c r="A11" s="4" t="inlineStr">
        <is>
          <t>Hydroizolacja pozioma i pionowa</t>
        </is>
      </c>
      <c r="B11" s="5" t="n">
        <v>2600</v>
      </c>
      <c r="C11" s="5" t="n">
        <v>1400</v>
      </c>
      <c r="D11" s="6" t="inlineStr">
        <is>
          <t>zł</t>
        </is>
      </c>
      <c r="E11" s="5">
        <f>C11-B11</f>
        <v/>
      </c>
      <c r="F11" s="7" t="inlineStr">
        <is>
          <t>Masy KMB na ściany vs folia PE/membrana pod płytę</t>
        </is>
      </c>
    </row>
    <row r="12" ht="20" customHeight="1">
      <c r="A12" s="8" t="inlineStr">
        <is>
          <t>Podejścia kanalizacji podposadzkowej DN110/160</t>
        </is>
      </c>
      <c r="B12" s="9" t="n">
        <v>1800</v>
      </c>
      <c r="C12" s="9" t="n">
        <v>2200</v>
      </c>
      <c r="D12" s="10" t="inlineStr">
        <is>
          <t>zł</t>
        </is>
      </c>
      <c r="E12" s="9">
        <f>C12-B12</f>
        <v/>
      </c>
      <c r="F12" s="11" t="inlineStr">
        <is>
          <t>Wyprowadzenie pionów do kuchni i łazienki</t>
        </is>
      </c>
    </row>
    <row r="13" ht="20" customHeight="1">
      <c r="A13" s="4" t="inlineStr">
        <is>
          <t>Robocizna ekipy budowlanej (komplet)</t>
        </is>
      </c>
      <c r="B13" s="5" t="n">
        <v>11500</v>
      </c>
      <c r="C13" s="5" t="n">
        <v>9500</v>
      </c>
      <c r="D13" s="6" t="inlineStr">
        <is>
          <t>zł</t>
        </is>
      </c>
      <c r="E13" s="5">
        <f>C13-B13</f>
        <v/>
      </c>
      <c r="F13" s="7" t="inlineStr">
        <is>
          <t>Płyta: 3-4 dni pracy | Ławy tradycyjne: 10-14 dni roboczych</t>
        </is>
      </c>
    </row>
    <row r="14" ht="20" customHeight="1">
      <c r="A14" s="8" t="inlineStr">
        <is>
          <t>Wylewka posadzkowa jastrychowa (miksokret)</t>
        </is>
      </c>
      <c r="B14" s="9" t="n">
        <v>5800</v>
      </c>
      <c r="C14" s="9" t="n">
        <v>0</v>
      </c>
      <c r="D14" s="10" t="inlineStr">
        <is>
          <t>zł</t>
        </is>
      </c>
      <c r="E14" s="9">
        <f>C14-B14</f>
        <v/>
      </c>
      <c r="F14" s="11" t="inlineStr">
        <is>
          <t>Płyta zatarta na gładko helikopterem jest już gotową posadzką!</t>
        </is>
      </c>
    </row>
    <row r="15" ht="20" customHeight="1">
      <c r="A15" s="12" t="inlineStr">
        <is>
          <t>ŁĄCZNY KOSZT STANU ZERO DLA 60 M²</t>
        </is>
      </c>
      <c r="B15" s="13">
        <f>SUM(B5:B14)</f>
        <v/>
      </c>
      <c r="C15" s="13">
        <f>SUM(C5:C14)</f>
        <v/>
      </c>
      <c r="D15" s="14" t="inlineStr">
        <is>
          <t>zł brutto</t>
        </is>
      </c>
      <c r="E15" s="13">
        <f>C15-B15</f>
        <v/>
      </c>
      <c r="F15" s="12" t="inlineStr">
        <is>
          <t>Ostateczny bilans gotowego stanu zerowego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2026-09-24T15:11:48Z</dcterms:created>
  <dcterms:modified xmlns:dcterms="http://purl.org/dc/terms/" xmlns:xsi="http://www.w3.org/2001/XMLSchema-instance" xsi:type="dcterms:W3CDTF">2026-09-24T15:11:48Z</dcterms:modified>
</cp:coreProperties>
</file>