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sztorys Dom 70m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zł"/>
  </numFmts>
  <fonts count="7">
    <font>
      <name val="Calibri"/>
      <family val="2"/>
      <color theme="1"/>
      <sz val="11"/>
      <scheme val="minor"/>
    </font>
    <font>
      <name val="Arial"/>
      <b val="1"/>
      <color rgb="000F172A"/>
      <sz val="13"/>
    </font>
    <font>
      <name val="Arial"/>
      <i val="1"/>
      <color rgb="0064748B"/>
      <sz val="9"/>
    </font>
    <font>
      <name val="Arial"/>
      <b val="1"/>
      <color rgb="00FFFFFF"/>
      <sz val="10"/>
    </font>
    <font>
      <name val="Arial"/>
      <color rgb="001E293B"/>
      <sz val="9.5"/>
    </font>
    <font>
      <name val="Arial"/>
      <b val="1"/>
      <color rgb="000F172A"/>
      <sz val="10"/>
    </font>
    <font>
      <name val="Arial"/>
      <b val="1"/>
      <color rgb="000284C7"/>
      <sz val="10"/>
    </font>
  </fonts>
  <fills count="4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3" fillId="2" borderId="0" applyAlignment="1" pivotButton="0" quotePrefix="0" xfId="0">
      <alignment horizontal="left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64" fontId="4" fillId="0" borderId="1" pivotButton="0" quotePrefix="0" xfId="0"/>
    <xf numFmtId="0" fontId="0" fillId="3" borderId="1" pivotButton="0" quotePrefix="0" xfId="0"/>
    <xf numFmtId="0" fontId="5" fillId="3" borderId="1" pivotButton="0" quotePrefix="0" xfId="0"/>
    <xf numFmtId="164" fontId="6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showGridLines="1" workbookViewId="0">
      <selection activeCell="A1" sqref="A1"/>
    </sheetView>
  </sheetViews>
  <sheetFormatPr baseColWidth="8" defaultRowHeight="15"/>
  <cols>
    <col width="83" customWidth="1" min="1" max="1"/>
    <col width="63" customWidth="1" min="2" max="2"/>
    <col width="12" customWidth="1" min="3" max="3"/>
    <col width="12" customWidth="1" min="4" max="4"/>
    <col width="20" customWidth="1" min="5" max="5"/>
    <col width="17" customWidth="1" min="6" max="6"/>
    <col width="14" customWidth="1" min="7" max="7"/>
    <col width="18" customWidth="1" min="8" max="8"/>
  </cols>
  <sheetData>
    <row r="1">
      <c r="A1" s="1" t="inlineStr">
        <is>
          <t>KOSZTORYS STANU ZERO DOMU DO 70 M² (2026)</t>
        </is>
      </c>
    </row>
    <row r="2">
      <c r="A2" s="2" t="inlineStr">
        <is>
          <t>SolidnyFundament.pl | Przedmiar robót i materiałów (Płyta fundamentowa vs Ławy)</t>
        </is>
      </c>
    </row>
    <row r="3"/>
    <row r="4">
      <c r="A4" s="3" t="inlineStr">
        <is>
          <t>Lp.</t>
        </is>
      </c>
      <c r="B4" s="4" t="inlineStr">
        <is>
          <t>Pozycja kosztorysowa (Dom 70 m²)</t>
        </is>
      </c>
      <c r="C4" s="3" t="inlineStr">
        <is>
          <t>Ilość</t>
        </is>
      </c>
      <c r="D4" s="3" t="inlineStr">
        <is>
          <t>Jedn.</t>
        </is>
      </c>
      <c r="E4" s="4" t="inlineStr">
        <is>
          <t>Cena jedn. netto</t>
        </is>
      </c>
      <c r="F4" s="4" t="inlineStr">
        <is>
          <t>Wartość netto</t>
        </is>
      </c>
      <c r="G4" s="3" t="inlineStr">
        <is>
          <t>Stawka VAT</t>
        </is>
      </c>
      <c r="H4" s="4" t="inlineStr">
        <is>
          <t>Wartość brutto</t>
        </is>
      </c>
    </row>
    <row r="5">
      <c r="A5" s="5" t="n">
        <v>1</v>
      </c>
      <c r="B5" s="6" t="inlineStr">
        <is>
          <t>Mechaniczne roboty ziemne i wykop pod stan zero 70 m²</t>
        </is>
      </c>
      <c r="C5" s="5" t="n">
        <v>70</v>
      </c>
      <c r="D5" s="5" t="inlineStr">
        <is>
          <t>m²</t>
        </is>
      </c>
      <c r="E5" s="7" t="n">
        <v>28</v>
      </c>
      <c r="F5" s="7">
        <f>C5*E5</f>
        <v/>
      </c>
      <c r="G5" s="5" t="inlineStr">
        <is>
          <t>8%</t>
        </is>
      </c>
      <c r="H5" s="7">
        <f>F5*(1+G5)</f>
        <v/>
      </c>
    </row>
    <row r="6">
      <c r="A6" s="5" t="n">
        <v>2</v>
      </c>
      <c r="B6" s="6" t="inlineStr">
        <is>
          <t>Podbudowa z piasku / pospółki z zagęszczeniem mechanicznym</t>
        </is>
      </c>
      <c r="C6" s="5" t="n">
        <v>35</v>
      </c>
      <c r="D6" s="5" t="inlineStr">
        <is>
          <t>t</t>
        </is>
      </c>
      <c r="E6" s="7" t="n">
        <v>58</v>
      </c>
      <c r="F6" s="7">
        <f>C6*E6</f>
        <v/>
      </c>
      <c r="G6" s="5" t="inlineStr">
        <is>
          <t>8%</t>
        </is>
      </c>
      <c r="H6" s="7">
        <f>F6*(1+G6)</f>
        <v/>
      </c>
    </row>
    <row r="7">
      <c r="A7" s="5" t="n">
        <v>3</v>
      </c>
      <c r="B7" s="6" t="inlineStr">
        <is>
          <t>Podkład betonowy (chudziak) C12/15 gr. 10 cm</t>
        </is>
      </c>
      <c r="C7" s="5" t="n">
        <v>7</v>
      </c>
      <c r="D7" s="5" t="inlineStr">
        <is>
          <t>m³</t>
        </is>
      </c>
      <c r="E7" s="7" t="n">
        <v>295</v>
      </c>
      <c r="F7" s="7">
        <f>C7*E7</f>
        <v/>
      </c>
      <c r="G7" s="5" t="inlineStr">
        <is>
          <t>8%</t>
        </is>
      </c>
      <c r="H7" s="7">
        <f>F7*(1+G7)</f>
        <v/>
      </c>
    </row>
    <row r="8">
      <c r="A8" s="5" t="n">
        <v>4</v>
      </c>
      <c r="B8" s="6" t="inlineStr">
        <is>
          <t>Zbrojenie ław / płyty: stal żebrowana B500SP + strzemiona</t>
        </is>
      </c>
      <c r="C8" s="5" t="n">
        <v>980</v>
      </c>
      <c r="D8" s="5" t="inlineStr">
        <is>
          <t>kg</t>
        </is>
      </c>
      <c r="E8" s="7" t="n">
        <v>4.9</v>
      </c>
      <c r="F8" s="7">
        <f>C8*E8</f>
        <v/>
      </c>
      <c r="G8" s="5" t="inlineStr">
        <is>
          <t>8%</t>
        </is>
      </c>
      <c r="H8" s="7">
        <f>F8*(1+G8)</f>
        <v/>
      </c>
    </row>
    <row r="9">
      <c r="A9" s="5" t="n">
        <v>5</v>
      </c>
      <c r="B9" s="6" t="inlineStr">
        <is>
          <t>Beton towarowy konstrukcyjny C20/25 (B25) z pompą</t>
        </is>
      </c>
      <c r="C9" s="5" t="n">
        <v>14</v>
      </c>
      <c r="D9" s="5" t="inlineStr">
        <is>
          <t>m³</t>
        </is>
      </c>
      <c r="E9" s="7" t="n">
        <v>360</v>
      </c>
      <c r="F9" s="7">
        <f>C9*E9</f>
        <v/>
      </c>
      <c r="G9" s="5" t="inlineStr">
        <is>
          <t>8%</t>
        </is>
      </c>
      <c r="H9" s="7">
        <f>F9*(1+G9)</f>
        <v/>
      </c>
    </row>
    <row r="10">
      <c r="A10" s="5" t="n">
        <v>6</v>
      </c>
      <c r="B10" s="6" t="inlineStr">
        <is>
          <t>Bloczki betonowe fundamentowe B20 (murowanie ścian)</t>
        </is>
      </c>
      <c r="C10" s="5" t="n">
        <v>45</v>
      </c>
      <c r="D10" s="5" t="inlineStr">
        <is>
          <t>m²</t>
        </is>
      </c>
      <c r="E10" s="7" t="n">
        <v>115</v>
      </c>
      <c r="F10" s="7">
        <f>C10*E10</f>
        <v/>
      </c>
      <c r="G10" s="5" t="inlineStr">
        <is>
          <t>8%</t>
        </is>
      </c>
      <c r="H10" s="7">
        <f>F10*(1+G10)</f>
        <v/>
      </c>
    </row>
    <row r="11">
      <c r="A11" s="5" t="n">
        <v>7</v>
      </c>
      <c r="B11" s="6" t="inlineStr">
        <is>
          <t>Hydroizolacja pionowa 2x (dysperbit + masa KMB)</t>
        </is>
      </c>
      <c r="C11" s="5" t="n">
        <v>55</v>
      </c>
      <c r="D11" s="5" t="inlineStr">
        <is>
          <t>m²</t>
        </is>
      </c>
      <c r="E11" s="7" t="n">
        <v>45</v>
      </c>
      <c r="F11" s="7">
        <f>C11*E11</f>
        <v/>
      </c>
      <c r="G11" s="5" t="inlineStr">
        <is>
          <t>8%</t>
        </is>
      </c>
      <c r="H11" s="7">
        <f>F11*(1+G11)</f>
        <v/>
      </c>
    </row>
    <row r="12">
      <c r="A12" s="5" t="n">
        <v>8</v>
      </c>
      <c r="B12" s="6" t="inlineStr">
        <is>
          <t>Izolacja termiczna: Styrodur XPS 12 cm</t>
        </is>
      </c>
      <c r="C12" s="5" t="n">
        <v>55</v>
      </c>
      <c r="D12" s="5" t="inlineStr">
        <is>
          <t>m²</t>
        </is>
      </c>
      <c r="E12" s="7" t="n">
        <v>72</v>
      </c>
      <c r="F12" s="7">
        <f>C12*E12</f>
        <v/>
      </c>
      <c r="G12" s="5" t="inlineStr">
        <is>
          <t>8%</t>
        </is>
      </c>
      <c r="H12" s="7">
        <f>F12*(1+G12)</f>
        <v/>
      </c>
    </row>
    <row r="13">
      <c r="A13" s="5" t="n">
        <v>9</v>
      </c>
      <c r="B13" s="6" t="inlineStr">
        <is>
          <t>Kanalizacja podposadzkowa (podejścia WC, kuchnia, łazienka)</t>
        </is>
      </c>
      <c r="C13" s="5" t="n">
        <v>1</v>
      </c>
      <c r="D13" s="5" t="inlineStr">
        <is>
          <t>kpl</t>
        </is>
      </c>
      <c r="E13" s="7" t="n">
        <v>1800</v>
      </c>
      <c r="F13" s="7">
        <f>C13*E13</f>
        <v/>
      </c>
      <c r="G13" s="5" t="inlineStr">
        <is>
          <t>8%</t>
        </is>
      </c>
      <c r="H13" s="7">
        <f>F13*(1+G13)</f>
        <v/>
      </c>
    </row>
    <row r="14">
      <c r="A14" s="5" t="n">
        <v>10</v>
      </c>
      <c r="B14" s="6" t="inlineStr">
        <is>
          <t>Robocizna ekipy fundamentowej (komplet robót)</t>
        </is>
      </c>
      <c r="C14" s="5" t="n">
        <v>70</v>
      </c>
      <c r="D14" s="5" t="inlineStr">
        <is>
          <t>m²</t>
        </is>
      </c>
      <c r="E14" s="7" t="n">
        <v>140</v>
      </c>
      <c r="F14" s="7">
        <f>C14*E14</f>
        <v/>
      </c>
      <c r="G14" s="5" t="inlineStr">
        <is>
          <t>8%</t>
        </is>
      </c>
      <c r="H14" s="7">
        <f>F14*(1+G14)</f>
        <v/>
      </c>
    </row>
    <row r="15">
      <c r="A15" s="8" t="n"/>
      <c r="B15" s="9" t="inlineStr">
        <is>
          <t>ŁĄCZNY KOSZT STANU ZERO DOMU 70 M²</t>
        </is>
      </c>
      <c r="C15" s="8" t="n"/>
      <c r="D15" s="8" t="n"/>
      <c r="E15" s="8" t="n"/>
      <c r="F15" s="10">
        <f>SUM(F5:F14)</f>
        <v/>
      </c>
      <c r="G15" s="8" t="n"/>
      <c r="H15" s="10">
        <f>SUM(H5:H14)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2026-09-24T15:04:11Z</dcterms:created>
  <dcterms:modified xmlns:dcterms="http://purl.org/dc/terms/" xmlns:xsi="http://www.w3.org/2001/XMLSchema-instance" xsi:type="dcterms:W3CDTF">2026-09-24T15:04:11Z</dcterms:modified>
</cp:coreProperties>
</file>