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łyta vs Ław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FFFFFF"/>
      <sz val="10"/>
    </font>
    <font>
      <name val="Calibri"/>
      <b val="1"/>
      <color rgb="00FFFFFF"/>
      <sz val="10"/>
    </font>
    <font>
      <name val="Calibri"/>
      <sz val="10"/>
    </font>
    <font>
      <name val="Calibri"/>
      <i val="1"/>
      <sz val="9"/>
    </font>
    <font>
      <name val="Calibri"/>
      <b val="1"/>
      <sz val="10"/>
    </font>
    <font>
      <name val="Calibri"/>
      <b val="1"/>
      <color rgb="000369A1"/>
      <sz val="11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0284C7"/>
        <bgColor rgb="000284C7"/>
      </patternFill>
    </fill>
    <fill>
      <patternFill patternType="solid">
        <fgColor rgb="00F1F5F9"/>
        <bgColor rgb="00F1F5F9"/>
      </patternFill>
    </fill>
    <fill>
      <patternFill patternType="solid">
        <fgColor rgb="00E0F2FE"/>
        <bgColor rgb="00E0F2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0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5" fillId="0" borderId="1" pivotButton="0" quotePrefix="0" xfId="0"/>
    <xf numFmtId="0" fontId="4" fillId="4" borderId="1" pivotButton="0" quotePrefix="0" xfId="0"/>
    <xf numFmtId="0" fontId="0" fillId="4" borderId="1" applyAlignment="1" pivotButton="0" quotePrefix="0" xfId="0">
      <alignment horizontal="right"/>
    </xf>
    <xf numFmtId="0" fontId="0" fillId="4" borderId="1" applyAlignment="1" pivotButton="0" quotePrefix="0" xfId="0">
      <alignment horizontal="center"/>
    </xf>
    <xf numFmtId="0" fontId="5" fillId="4" borderId="1" pivotButton="0" quotePrefix="0" xfId="0"/>
    <xf numFmtId="0" fontId="7" fillId="5" borderId="1" pivotButton="0" quotePrefix="0" xfId="0"/>
    <xf numFmtId="0" fontId="7" fillId="5" borderId="1" applyAlignment="1" pivotButton="0" quotePrefix="0" xfId="0">
      <alignment horizontal="right"/>
    </xf>
    <xf numFmtId="0" fontId="7" fillId="5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1" workbookViewId="0">
      <selection activeCell="A1" sqref="A1"/>
    </sheetView>
  </sheetViews>
  <sheetFormatPr baseColWidth="8" defaultRowHeight="15"/>
  <cols>
    <col width="36" customWidth="1" min="1" max="1"/>
    <col width="20" customWidth="1" min="2" max="2"/>
    <col width="20" customWidth="1" min="3" max="3"/>
    <col width="16" customWidth="1" min="4" max="4"/>
    <col width="12" customWidth="1" min="5" max="5"/>
    <col width="42" customWidth="1" min="6" max="6"/>
  </cols>
  <sheetData>
    <row r="1" ht="35" customHeight="1">
      <c r="A1" s="1" t="inlineStr">
        <is>
          <t>PORÓWNANIE KOSZTÓW STANU ZERO: PŁYTA FUNDAMENTOWA VS ŁAWY TRADYCYJNE</t>
        </is>
      </c>
    </row>
    <row r="2" ht="22" customHeight="1">
      <c r="A2" s="2" t="inlineStr">
        <is>
          <t>SolidnyFundament.pl • Model przedmiarowy dla domu 120 m² z uwzględnieniem robocizny i materiałów Q3/Q4 2026</t>
        </is>
      </c>
    </row>
    <row r="4" ht="25" customHeight="1">
      <c r="A4" s="3" t="inlineStr">
        <is>
          <t>Element Kosztorysu</t>
        </is>
      </c>
      <c r="B4" s="3" t="inlineStr">
        <is>
          <t>Wariant A: Tradycyjne Ławy i Ściany</t>
        </is>
      </c>
      <c r="C4" s="3" t="inlineStr">
        <is>
          <t>Wariant B: Płyta Fundamentowa 20cm</t>
        </is>
      </c>
      <c r="D4" s="3" t="inlineStr">
        <is>
          <t>Różnica (B - A)</t>
        </is>
      </c>
      <c r="E4" s="3" t="inlineStr">
        <is>
          <t>Jednostka</t>
        </is>
      </c>
      <c r="F4" s="3" t="inlineStr">
        <is>
          <t>Analiza Technologiczna</t>
        </is>
      </c>
    </row>
    <row r="5" ht="20" customHeight="1">
      <c r="A5" s="4" t="inlineStr">
        <is>
          <t>Roboty ziemne (wykop + podbudowa z pospółki)</t>
        </is>
      </c>
      <c r="B5" s="5" t="n">
        <v>6500</v>
      </c>
      <c r="C5" s="5" t="n">
        <v>8500</v>
      </c>
      <c r="D5" s="5">
        <f>C5-B5</f>
        <v/>
      </c>
      <c r="E5" s="6" t="inlineStr">
        <is>
          <t>zł</t>
        </is>
      </c>
      <c r="F5" s="7" t="inlineStr">
        <is>
          <t>Płyta wymaga dokładniejszego korytowania i zagęszczenia podbudowy</t>
        </is>
      </c>
    </row>
    <row r="6" ht="20" customHeight="1">
      <c r="A6" s="8" t="inlineStr">
        <is>
          <t>Beton konstrukcyjny C20/25 z pompą</t>
        </is>
      </c>
      <c r="B6" s="9" t="n">
        <v>11500</v>
      </c>
      <c r="C6" s="9" t="n">
        <v>14200</v>
      </c>
      <c r="D6" s="9">
        <f>C6-B6</f>
        <v/>
      </c>
      <c r="E6" s="10" t="inlineStr">
        <is>
          <t>zł</t>
        </is>
      </c>
      <c r="F6" s="11" t="inlineStr">
        <is>
          <t>Płyta: gr. 20 cm = 24 m³ betonu W8 | Ławy: 14 m³ ławy + wylewka chudziaka</t>
        </is>
      </c>
    </row>
    <row r="7" ht="20" customHeight="1">
      <c r="A7" s="4" t="inlineStr">
        <is>
          <t>Stal zbrojeniowa B500SP (pręty + siatki)</t>
        </is>
      </c>
      <c r="B7" s="5" t="n">
        <v>6800</v>
      </c>
      <c r="C7" s="5" t="n">
        <v>9500</v>
      </c>
      <c r="D7" s="5">
        <f>C7-B7</f>
        <v/>
      </c>
      <c r="E7" s="6" t="inlineStr">
        <is>
          <t>zł</t>
        </is>
      </c>
      <c r="F7" s="7" t="inlineStr">
        <is>
          <t>Płyta: podwójna siatka fi 10/12 oczko 15x15 cm (~2,2 t stali)</t>
        </is>
      </c>
    </row>
    <row r="8" ht="20" customHeight="1">
      <c r="A8" s="8" t="inlineStr">
        <is>
          <t>Ściany fundamentowe (bloczki betonowe B20)</t>
        </is>
      </c>
      <c r="B8" s="9" t="n">
        <v>8200</v>
      </c>
      <c r="C8" s="9" t="n">
        <v>0</v>
      </c>
      <c r="D8" s="9">
        <f>C8-B8</f>
        <v/>
      </c>
      <c r="E8" s="10" t="inlineStr">
        <is>
          <t>zł</t>
        </is>
      </c>
      <c r="F8" s="11" t="inlineStr">
        <is>
          <t>W płycie fundamentowej całkowicie ODPADAJĄ bloczki i ich murowanie!</t>
        </is>
      </c>
    </row>
    <row r="9" ht="20" customHeight="1">
      <c r="A9" s="4" t="inlineStr">
        <is>
          <t>Termoizolacja fundamentu (XPS 300 / EPS 100)</t>
        </is>
      </c>
      <c r="B9" s="5" t="n">
        <v>7500</v>
      </c>
      <c r="C9" s="5" t="n">
        <v>13500</v>
      </c>
      <c r="D9" s="5">
        <f>C9-B9</f>
        <v/>
      </c>
      <c r="E9" s="6" t="inlineStr">
        <is>
          <t>zł</t>
        </is>
      </c>
      <c r="F9" s="7" t="inlineStr">
        <is>
          <t>Płyta: wanna z XPS 300 kPa gr. 15-20 cm pod całą płytą (standard pasywny)</t>
        </is>
      </c>
    </row>
    <row r="10" ht="20" customHeight="1">
      <c r="A10" s="8" t="inlineStr">
        <is>
          <t>Hydroizolacja (masy bitumiczne KMB / folia)</t>
        </is>
      </c>
      <c r="B10" s="9" t="n">
        <v>4500</v>
      </c>
      <c r="C10" s="9" t="n">
        <v>2200</v>
      </c>
      <c r="D10" s="9">
        <f>C10-B10</f>
        <v/>
      </c>
      <c r="E10" s="10" t="inlineStr">
        <is>
          <t>zł</t>
        </is>
      </c>
      <c r="F10" s="11" t="inlineStr">
        <is>
          <t>W płycie występuje jedynie szczelna geomembrana pod XPS</t>
        </is>
      </c>
    </row>
    <row r="11" ht="20" customHeight="1">
      <c r="A11" s="4" t="inlineStr">
        <is>
          <t>Kanalizacja podposadzkowa i przepusty</t>
        </is>
      </c>
      <c r="B11" s="5" t="n">
        <v>3200</v>
      </c>
      <c r="C11" s="5" t="n">
        <v>3800</v>
      </c>
      <c r="D11" s="5">
        <f>C11-B11</f>
        <v/>
      </c>
      <c r="E11" s="6" t="inlineStr">
        <is>
          <t>zł</t>
        </is>
      </c>
      <c r="F11" s="7" t="inlineStr">
        <is>
          <t>Precyzyjne wyjścia w płycie przed zalaniem betonem</t>
        </is>
      </c>
    </row>
    <row r="12" ht="20" customHeight="1">
      <c r="A12" s="8" t="inlineStr">
        <is>
          <t>Robocizna ekipy budowlanej (komplet)</t>
        </is>
      </c>
      <c r="B12" s="9" t="n">
        <v>19000</v>
      </c>
      <c r="C12" s="9" t="n">
        <v>16500</v>
      </c>
      <c r="D12" s="9">
        <f>C12-B12</f>
        <v/>
      </c>
      <c r="E12" s="10" t="inlineStr">
        <is>
          <t>zł</t>
        </is>
      </c>
      <c r="F12" s="11" t="inlineStr">
        <is>
          <t>Płyta: 4-6 dni pracy ekipy | Tradycyjne ławy: 14-20 dni roboczych</t>
        </is>
      </c>
    </row>
    <row r="13" ht="20" customHeight="1">
      <c r="A13" s="4" t="inlineStr">
        <is>
          <t>Podłoga na gruncie (styropian + wylewka miksokret)</t>
        </is>
      </c>
      <c r="B13" s="5" t="n">
        <v>11500</v>
      </c>
      <c r="C13" s="5" t="n">
        <v>0</v>
      </c>
      <c r="D13" s="5">
        <f>C13-B13</f>
        <v/>
      </c>
      <c r="E13" s="6" t="inlineStr">
        <is>
          <t>zł</t>
        </is>
      </c>
      <c r="F13" s="7" t="inlineStr">
        <is>
          <t>Płyta zacierana na gładko „helikopterem” jest już gotową posadzką!</t>
        </is>
      </c>
    </row>
    <row r="14" ht="20" customHeight="1">
      <c r="A14" s="12" t="inlineStr">
        <is>
          <t>CAŁKOWITY KOSZT STANU ZERO DLA 120 M²</t>
        </is>
      </c>
      <c r="B14" s="13">
        <f>SUM(B5:B13)</f>
        <v/>
      </c>
      <c r="C14" s="13">
        <f>SUM(C5:C13)</f>
        <v/>
      </c>
      <c r="D14" s="13">
        <f>C14-B14</f>
        <v/>
      </c>
      <c r="E14" s="14" t="inlineStr">
        <is>
          <t>zł brutto</t>
        </is>
      </c>
      <c r="F14" s="12" t="inlineStr">
        <is>
          <t>Bilans całościowy z wylewką posadzkową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2026-09-24T15:09:16Z</dcterms:created>
  <dcterms:modified xmlns:dcterms="http://purl.org/dc/terms/" xmlns:xsi="http://www.w3.org/2001/XMLSchema-instance" xsi:type="dcterms:W3CDTF">2026-09-24T15:09:16Z</dcterms:modified>
</cp:coreProperties>
</file>